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07_OP JAK\1 výzva\"/>
    </mc:Choice>
  </mc:AlternateContent>
  <xr:revisionPtr revIDLastSave="0" documentId="13_ncr:1_{9C784269-0020-41E2-B9A1-81BD6999DBB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1" i="1" s="1"/>
  <c r="Q11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<sst xmlns="http://schemas.openxmlformats.org/spreadsheetml/2006/main" count="40" uniqueCount="39">
  <si>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</si>
  <si>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</si>
  <si>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</si>
  <si>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</si>
  <si>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</si>
  <si>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</si>
  <si>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</si>
  <si>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</si>
  <si>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</si>
  <si>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</si>
  <si>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</si>
  <si>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</si>
  <si>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</si>
  <si>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</si>
  <si>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</si>
  <si>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</si>
  <si>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</si>
  <si>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</si>
  <si>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</si>
  <si>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</si>
  <si>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</si>
  <si>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</si>
  <si>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</si>
  <si>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</si>
  <si>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</si>
  <si>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</si>
  <si>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</si>
  <si>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</si>
  <si>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</si>
  <si>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</si>
  <si>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</si>
  <si>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007 - 2025 </t>
  </si>
  <si>
    <t>AC/DC modulární systém</t>
  </si>
  <si>
    <t>doc. Ing. Eva Müllerová, Ph.D.,
Tel.: 37763 4357, 
728 042 496</t>
  </si>
  <si>
    <t>2 roky</t>
  </si>
  <si>
    <t>Univerzitní 22, 
301 00 Plzeň,
Fakulta elektrotechnická - RICE,
halové laboratoře 2762,
místnost UD 001</t>
  </si>
  <si>
    <t xml:space="preserve">
Název projektu: Český inkubátor technologií pro energetické sítě 
Číslo projektu: CZ.02.01.01/00/23_020/0008490
OP JAK - MŠMT</t>
  </si>
  <si>
    <r>
      <t>AC/DC modulární vysokonapěťový zkušební systém složený ze snadno konfigurovatelných prvků vhodný pro provádění experimentů v univerzitní výzkumné a vývojové laboratoři v souladu s požadavky IEC 60060-1.
Modulární konstrukce zajistí snadnou obsluhu, flexibilitu konfigurace a rozšiřitelnost. 
Systém je modulární po hardwarové i softwarové stránce a umožňuje budoucí rozšíření o další 2 stupně u AC a DC, o 3 stupně pro LI a SI.
Konfigurace umožňuje jednoduché sestavení stavebnicového systému bez použití dalších nástrojů a vytvoření samonosného uspořádání, prvky ze starších systémů lze používat a kombinovat s novými. 
Každý připojovací bod by měl mít dvě vertikální a čtyři horizontální možnosti připojení. 
Všechny prvky mají stejnou délku a stejné mechanické krytí. 
AC základní blok bude obsahovat HV transformátor pro střídavé napětí 100 kV, dělič pro měření zkušebního napětí, napájecí a řídicí jednotku.
Základní blok bude doplněný o prvky potřebné pro generování DC napětí (diody, měřicí a vybíjecí rezistory, kondenzátory, potřebné připojovací mechanické prvky) a o měřicí jiskřiště včetně sady elektrod, které může být použito i jako usekávací. 
Minimální výstupní parametry 100 kV AC, 50 mA a 135 kV DC, 11 mA.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
Systém bude vybavený napájecí a řídicí jednotkou a měřením napětí a proudů. 
Regulační systém umožní přesné nastavování napětí a použití velmi nízkého zkušebního napětí. 
Systém bude zajišťovat potlačení rušení z vnější napájecí sítě a stabilitu napětí. 
Systém bude bez částečných výbojů. 
Systém umožní budoucí rozšíření o nádobu pro tlakové a vakuové experimenty s různými plyny, tlaky, elektrodovým uspořádáním do napětí 100 kV AC, 135 kV DC a LI a do tlaku maximálně 15 barů.
Všechny potřebné ovládací prvky, konektory a měřicí zařízení pro jakoukoli konfiguraci budou součástí dodávky a případná rozšíření budou proto možná bez jakýchkoliv úprav. 
Součástí dodávky jsou také všechny potřebné kabely. 
Měřicí systémy napětí a proudu odpovídají požadavkům ČSN EN 60060-2 ed.2 a budou kalibrovány kalibrační laboratoří. 
Jako doklad o kalibraci požadujeme doložit příslušným kalibračním listem. 
Ovládání zkušebního systému bude komunikovat se zkušebním systémem přes optický kabel pro eliminaci elektromagnetického rušení. 
Systém bude ovládán z PC, každý prvek systému má vlastní funkční blok, systém poskytuje možnost úpravy softwarů, vlastního vytváření sekvencí, vytvoření vlastního softwaru pro specifické výzkumné činnosti a projekty, možnost interakce s dalšími programy jako Matlab, Maple, MathCAD, MS Excel a další.
Systém musí splňovat certifikaci bezpečnosti SIL3 podle IEC 61508. 
Součástí dodávky je instalace a zprovoznění zařízení, dodání dokumentace a zaškolení obsluhy na místě instalace odborníky výrobce.</t>
    </r>
  </si>
  <si>
    <t>Záruka na zboží 12 měsíců.
Součástí dodávky je instalace a zprovoznění zařízení, dodání dokumentace a zaškolení obsluhy na místě instalace odborníky výrobce.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</si>
</sst>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3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9" fillId="6" borderId="4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0" fontId="18" fillId="2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4" borderId="7" xfId="0" applyFont="1" applyFill="1" applyBorder="1" applyAlignment="1">
      <alignment horizontal="left" vertical="center" wrapText="1" indent="1"/>
    </xf>
    <xf numFmtId="0" fontId="10" fillId="4" borderId="9" xfId="0" applyFont="1" applyFill="1" applyBorder="1" applyAlignment="1">
      <alignment horizontal="left" vertical="center" wrapText="1" inden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  <protection locked="0"/>
    </xf>
    <xf numFmtId="0" fontId="15" fillId="5" borderId="9" xfId="0" applyFont="1" applyFill="1" applyBorder="1" applyAlignment="1" applyProtection="1">
      <alignment horizontal="center" vertical="center" wrapText="1"/>
      <protection locked="0"/>
    </xf>
    <xf numFmtId="164" fontId="15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51" zoomScaleNormal="51" workbookViewId="0">
      <selection activeCell="Q7" sqref="Q7:Q8"/>
    </sheetView>
  </sheetViews>
  <sheetFormatPr defaultRowHeight="15" x14ac:dyDescent="0.25"/>
  <cols>
    <col min="1" max="1" width="1.42578125" customWidth="1"/>
    <col min="2" max="2" width="5.7109375" customWidth="1"/>
    <col min="3" max="3" width="32.28515625" style="1" customWidth="1"/>
    <col min="4" max="4" width="11.7109375" style="2" customWidth="1"/>
    <col min="5" max="5" width="11.140625" style="3" customWidth="1"/>
    <col min="6" max="6" width="150.71093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140625" customWidth="1"/>
    <col min="11" max="11" width="42.85546875" customWidth="1"/>
    <col min="12" max="12" width="29.5703125" customWidth="1"/>
    <col min="13" max="13" width="37.140625" style="4" customWidth="1"/>
    <col min="14" max="14" width="26.42578125" style="4" customWidth="1"/>
    <col min="15" max="15" width="20.42578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140625" hidden="1" customWidth="1"/>
    <col min="21" max="21" width="34.140625" style="5" customWidth="1"/>
  </cols>
  <sheetData>
    <row r="1" spans="1:21" ht="39.75" customHeight="1" x14ac:dyDescent="0.25">
      <c r="B1" s="53" t="s">
        <v>31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35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35" t="s">
        <v>8</v>
      </c>
      <c r="S6" s="35" t="s">
        <v>9</v>
      </c>
      <c r="T6" s="22" t="s">
        <v>23</v>
      </c>
      <c r="U6" s="22" t="s">
        <v>24</v>
      </c>
    </row>
    <row r="7" spans="1:21" ht="409.5" customHeight="1" thickTop="1" x14ac:dyDescent="0.25">
      <c r="A7" s="25"/>
      <c r="B7" s="66">
        <v>1</v>
      </c>
      <c r="C7" s="68" t="s">
        <v>32</v>
      </c>
      <c r="D7" s="70">
        <v>1</v>
      </c>
      <c r="E7" s="40" t="s">
        <v>26</v>
      </c>
      <c r="F7" s="64" t="s">
        <v>37</v>
      </c>
      <c r="G7" s="75"/>
      <c r="H7" s="44" t="s">
        <v>27</v>
      </c>
      <c r="I7" s="40" t="s">
        <v>28</v>
      </c>
      <c r="J7" s="72" t="s">
        <v>36</v>
      </c>
      <c r="K7" s="72" t="s">
        <v>38</v>
      </c>
      <c r="L7" s="44" t="s">
        <v>33</v>
      </c>
      <c r="M7" s="46" t="s">
        <v>35</v>
      </c>
      <c r="N7" s="47" t="s">
        <v>34</v>
      </c>
      <c r="O7" s="49">
        <f>P7*D7</f>
        <v>4326872</v>
      </c>
      <c r="P7" s="51">
        <v>4326872</v>
      </c>
      <c r="Q7" s="77"/>
      <c r="R7" s="36">
        <f>D7*Q7</f>
        <v>0</v>
      </c>
      <c r="S7" s="38" t="str">
        <f t="shared" ref="S7" si="0">IF(ISNUMBER(Q7), IF(Q7&gt;P7,"NEVYHOVUJE","VYHOVUJE")," ")</f>
        <v xml:space="preserve"> </v>
      </c>
      <c r="T7" s="40"/>
      <c r="U7" s="42" t="s">
        <v>13</v>
      </c>
    </row>
    <row r="8" spans="1:21" ht="106.5" customHeight="1" thickBot="1" x14ac:dyDescent="0.3">
      <c r="A8" s="25"/>
      <c r="B8" s="67"/>
      <c r="C8" s="69"/>
      <c r="D8" s="71"/>
      <c r="E8" s="41"/>
      <c r="F8" s="65"/>
      <c r="G8" s="76"/>
      <c r="H8" s="45"/>
      <c r="I8" s="41"/>
      <c r="J8" s="73"/>
      <c r="K8" s="74"/>
      <c r="L8" s="45"/>
      <c r="M8" s="45"/>
      <c r="N8" s="48"/>
      <c r="O8" s="50"/>
      <c r="P8" s="52"/>
      <c r="Q8" s="78"/>
      <c r="R8" s="37"/>
      <c r="S8" s="39"/>
      <c r="T8" s="41"/>
      <c r="U8" s="43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5" t="s">
        <v>10</v>
      </c>
      <c r="C10" s="56"/>
      <c r="D10" s="56"/>
      <c r="E10" s="56"/>
      <c r="F10" s="56"/>
      <c r="G10" s="56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57" t="s">
        <v>12</v>
      </c>
      <c r="R10" s="58"/>
      <c r="S10" s="59"/>
      <c r="T10" s="20"/>
      <c r="U10" s="29"/>
    </row>
    <row r="11" spans="1:21" ht="33" customHeight="1" thickTop="1" thickBot="1" x14ac:dyDescent="0.3">
      <c r="B11" s="60" t="s">
        <v>25</v>
      </c>
      <c r="C11" s="60"/>
      <c r="D11" s="60"/>
      <c r="E11" s="60"/>
      <c r="F11" s="60"/>
      <c r="G11" s="60"/>
      <c r="H11" s="30"/>
      <c r="K11" s="7"/>
      <c r="L11" s="7"/>
      <c r="M11" s="7"/>
      <c r="N11" s="31"/>
      <c r="O11" s="31"/>
      <c r="P11" s="32">
        <f>SUM(O7:O7)</f>
        <v>4326872</v>
      </c>
      <c r="Q11" s="61">
        <f>SUM(R7:R7)</f>
        <v>0</v>
      </c>
      <c r="R11" s="62"/>
      <c r="S11" s="63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Kzd46Q1atoBiAG6XrKHhtduIoKRP+OwCHfAPg0KG7nAEcrnvyOv4yYIPCKNTuYn0993mv2rJ9/Otw8239L7llA==" saltValue="xo7JISp46x4xl4O3yNekPQ==" spinCount="100000" sheet="1" objects="1" scenarios="1"/>
  <mergeCells count="25">
    <mergeCell ref="B1:D1"/>
    <mergeCell ref="B10:G10"/>
    <mergeCell ref="Q10:S10"/>
    <mergeCell ref="B11:G11"/>
    <mergeCell ref="Q11:S11"/>
    <mergeCell ref="F7:F8"/>
    <mergeCell ref="B7:B8"/>
    <mergeCell ref="C7:C8"/>
    <mergeCell ref="D7:D8"/>
    <mergeCell ref="E7:E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2025-02-26T13:10:19Z</cp:lastPrinted>
  <dcterms:created xsi:type="dcterms:W3CDTF">2014-03-05T12:43:32Z</dcterms:created>
  <dcterms:modified xsi:type="dcterms:W3CDTF">2025-02-26T14:02:15Z</dcterms:modified>
</cp:coreProperties>
</file>